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I\A1\QAC Quarterly Report\2023-2024\4th quarter\4t\"/>
    </mc:Choice>
  </mc:AlternateContent>
  <bookViews>
    <workbookView xWindow="0" yWindow="0" windowWidth="15360" windowHeight="7755"/>
  </bookViews>
  <sheets>
    <sheet name="Beneficiary claim Status" sheetId="1" r:id="rId1"/>
    <sheet name="Functionality Status" sheetId="2" r:id="rId2"/>
  </sheets>
  <externalReferences>
    <externalReference r:id="rId3"/>
  </externalReferences>
  <definedNames>
    <definedName name="fianance">'[1]ESB (2)'!#REF!</definedName>
    <definedName name="lista">'[1]ESB (2)'!#REF!</definedName>
    <definedName name="option2">'[1]ESB (2)'!#REF!</definedName>
    <definedName name="options">'[1]ESB (2)'!#REF!</definedName>
    <definedName name="_xlnm.Print_Area" localSheetId="0">'Beneficiary claim Status'!$A$1:$W$30</definedName>
    <definedName name="_xlnm.Print_Area" localSheetId="1">'Functionality Status'!$A$1:$AA$13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3" i="2" l="1"/>
  <c r="X15" i="2" s="1"/>
  <c r="T13" i="2"/>
  <c r="U13" i="2"/>
  <c r="W13" i="2" l="1"/>
  <c r="V13" i="2"/>
  <c r="S13" i="2"/>
  <c r="R13" i="2"/>
  <c r="Q13" i="2"/>
  <c r="P13" i="2"/>
  <c r="O13" i="2"/>
  <c r="AA13" i="2"/>
  <c r="Y13" i="2"/>
  <c r="X13" i="2"/>
  <c r="T18" i="2"/>
  <c r="U16" i="2"/>
</calcChain>
</file>

<file path=xl/sharedStrings.xml><?xml version="1.0" encoding="utf-8"?>
<sst xmlns="http://schemas.openxmlformats.org/spreadsheetml/2006/main" count="568" uniqueCount="222">
  <si>
    <t>1A- BENEFICIARY WISE CLAIM STATUS</t>
  </si>
  <si>
    <t>District:  Cuddalore</t>
  </si>
  <si>
    <t>Name of the District</t>
  </si>
  <si>
    <t>Sl. No.</t>
  </si>
  <si>
    <t>Name of Beneficiary /Claimant</t>
  </si>
  <si>
    <t>Sex &amp; Age</t>
  </si>
  <si>
    <t>Address</t>
  </si>
  <si>
    <t>Date of operation</t>
  </si>
  <si>
    <t>Type of procedure</t>
  </si>
  <si>
    <t>Facility Name where operation conducted</t>
  </si>
  <si>
    <t xml:space="preserve"> Facility Type (PHC/CHC/DH/ Medical college/ Accredited PVT/NGO Facility)</t>
  </si>
  <si>
    <t>Operation done in Camp/ Fixed Day Static</t>
  </si>
  <si>
    <t>Name of Surgeon/ doctor who operated</t>
  </si>
  <si>
    <t>Whether Empanelled or Not</t>
  </si>
  <si>
    <t>Type of claim (Death / Complication /Failure)</t>
  </si>
  <si>
    <t>Date Of Claim submission</t>
  </si>
  <si>
    <t>Diagnostic Report confirming Failure of sterilization(URINE TEST REPORT/ USG/ PER ABDOMINAL EXAMINATION/ MTP/  SEMEN TEST REPORT)</t>
  </si>
  <si>
    <t>Amount Claimed (in Rs)</t>
  </si>
  <si>
    <t>Claim Approved / Rejected/ Pending</t>
  </si>
  <si>
    <t>If approved Amount Paid</t>
  </si>
  <si>
    <t xml:space="preserve">Mode of payment (Cheque/ DBT/ Cash) </t>
  </si>
  <si>
    <t>Date of Payment</t>
  </si>
  <si>
    <t>Outstanding Amount if any</t>
  </si>
  <si>
    <t>If Rejected Reasons for Rejection</t>
  </si>
  <si>
    <t>Remarks</t>
  </si>
  <si>
    <t>(Minilap/ Abdominal tubal ligation/ Laparoscopic/ Conventional Vasectomy/ NSV)</t>
  </si>
  <si>
    <t>Cuddalore</t>
  </si>
  <si>
    <t>Yes</t>
  </si>
  <si>
    <t>Failure</t>
  </si>
  <si>
    <t>-</t>
  </si>
  <si>
    <t>SQAC/DQAC FUNCTIONALITY STATUS</t>
  </si>
  <si>
    <t>Dist: Cuddalore</t>
  </si>
  <si>
    <t xml:space="preserve">       SQAC/DQAC Functionality status, Monitoring plan and findings of client exit interview </t>
  </si>
  <si>
    <t>Name of the State/ District</t>
  </si>
  <si>
    <t>Committees formed (Yes/No)</t>
  </si>
  <si>
    <t>No of meetings held in the reporting quarter</t>
  </si>
  <si>
    <t>Minutes of meetings documented</t>
  </si>
  <si>
    <t>Action Taken Report Prepared</t>
  </si>
  <si>
    <t>Monitoring calender for assessment visits developed? (Y/N)</t>
  </si>
  <si>
    <t xml:space="preserve"> No. of Assessment visits planned in the district by SISC/DISC during the reporting quarter</t>
  </si>
  <si>
    <t xml:space="preserve"> No. of Assessment visits done in the district during the reporting quarter</t>
  </si>
  <si>
    <t>Total Number of client exit interviews conducted</t>
  </si>
  <si>
    <t>Number of clients who reported waiting time of more than 2 hours from time of registration to time of surgery</t>
  </si>
  <si>
    <t>Number of clients who reportedly receive post operative instruction card after the surgery</t>
  </si>
  <si>
    <t>Overall Grading of Sterilization services by the clients (mention No. of clients)</t>
  </si>
  <si>
    <t>State Quality Assurance committee</t>
  </si>
  <si>
    <t>State Indemnity Sub-committee</t>
  </si>
  <si>
    <t>District Quality Assurance committee</t>
  </si>
  <si>
    <t>District Indemnity Sub-committee</t>
  </si>
  <si>
    <t>Yes/No</t>
  </si>
  <si>
    <t>State Level</t>
  </si>
  <si>
    <t>District level</t>
  </si>
  <si>
    <t>Static health facilities</t>
  </si>
  <si>
    <t>Camps</t>
  </si>
  <si>
    <t>Accredited Private/NGO health facilities</t>
  </si>
  <si>
    <t>Very good</t>
  </si>
  <si>
    <t>Good</t>
  </si>
  <si>
    <t>Average</t>
  </si>
  <si>
    <t>Unsatisfactory</t>
  </si>
  <si>
    <t>Name of State</t>
  </si>
  <si>
    <t>District Wise Information</t>
  </si>
  <si>
    <t>Vinitha</t>
  </si>
  <si>
    <t>Tubectomy</t>
  </si>
  <si>
    <t>Oraiyur</t>
  </si>
  <si>
    <t>LSCS with ST done</t>
  </si>
  <si>
    <t>GH</t>
  </si>
  <si>
    <t>Fixed Day Static</t>
  </si>
  <si>
    <t>PS</t>
  </si>
  <si>
    <t>USG</t>
  </si>
  <si>
    <t>TAT</t>
  </si>
  <si>
    <t>Rs. 60000</t>
  </si>
  <si>
    <t>Vadalur</t>
  </si>
  <si>
    <t>Nil</t>
  </si>
  <si>
    <t>PHC</t>
  </si>
  <si>
    <t>30.08.2022</t>
  </si>
  <si>
    <t>F-31</t>
  </si>
  <si>
    <t>Revathi</t>
  </si>
  <si>
    <t>F-25</t>
  </si>
  <si>
    <t>F-32</t>
  </si>
  <si>
    <t>Shakila</t>
  </si>
  <si>
    <t>Mariamman Kovil Street, Sirukalur, akkaramangalam(Post), Chidambaram Taluk</t>
  </si>
  <si>
    <t>08.04.2015</t>
  </si>
  <si>
    <t>Orathur</t>
  </si>
  <si>
    <t>GPHC</t>
  </si>
  <si>
    <t>Fixed day</t>
  </si>
  <si>
    <t>Dr. Sherina Vincent Arokiya, MBBS, DGO</t>
  </si>
  <si>
    <t>16.05.2023</t>
  </si>
  <si>
    <t>Operation Notes (Ectopic)</t>
  </si>
  <si>
    <t>Cliam Approved by DQAC</t>
  </si>
  <si>
    <t>1E, Thiruvalluvar Nagar, Rasakuppam, Arangamangalam, Cuddalore</t>
  </si>
  <si>
    <t>18.01.2020</t>
  </si>
  <si>
    <t>Cuddalroe</t>
  </si>
  <si>
    <t>Dr. A.S.Latha, MBBS, DGO</t>
  </si>
  <si>
    <t>Thilagavathy</t>
  </si>
  <si>
    <t>42, Murugan Kovil Street, Nellikuppam, Panruti</t>
  </si>
  <si>
    <t>13.4.2018</t>
  </si>
  <si>
    <t>MTPwith Lap ST</t>
  </si>
  <si>
    <t>Dr. Sivapriya, MD, OG</t>
  </si>
  <si>
    <t>MTP</t>
  </si>
  <si>
    <t>Subitha</t>
  </si>
  <si>
    <t>267, Matha Kovil Street, Keezhkavarapattu, Panruti TK.</t>
  </si>
  <si>
    <t>14.11.12</t>
  </si>
  <si>
    <t>Interval Tubectomy</t>
  </si>
  <si>
    <t>Dr. Sarina Vincent Arokiya</t>
  </si>
  <si>
    <t>16.06.2023</t>
  </si>
  <si>
    <t>P. Parameswari</t>
  </si>
  <si>
    <t>109, Vallalar Street, Karumatchi palayam, Kullanchavadi</t>
  </si>
  <si>
    <t>02.01.2016</t>
  </si>
  <si>
    <t>Dr. A. Hemalatha, MBBS, DGO</t>
  </si>
  <si>
    <t>2/271, East Colony Street, Kulasekara Nallur, Ottaipidaram, Thoothukudi</t>
  </si>
  <si>
    <t>24.12.2016</t>
  </si>
  <si>
    <t>Vridhachalam</t>
  </si>
  <si>
    <t>Dr. S. Krishnaparvathy</t>
  </si>
  <si>
    <t>22.06.2023</t>
  </si>
  <si>
    <t>W/o Devaselan,           Palur,                              Panruti</t>
  </si>
  <si>
    <t>7.05.2013</t>
  </si>
  <si>
    <t>Interval TAT</t>
  </si>
  <si>
    <t>Name not mentioned in application</t>
  </si>
  <si>
    <t>Not yet submitted</t>
  </si>
  <si>
    <t>Mahadevi</t>
  </si>
  <si>
    <t>W/o Manikandan, Kulathu Mettu Theru, Vayalamur, ?Bhuvanagiri</t>
  </si>
  <si>
    <t>24.04.2019</t>
  </si>
  <si>
    <t xml:space="preserve">Yes </t>
  </si>
  <si>
    <t>W/o Venkatesh, Pillaiyar Kovil Street, Sankolikuppam, Cuddalore TK.</t>
  </si>
  <si>
    <t>27.05.2019</t>
  </si>
  <si>
    <t>Dr. A. S. Latha, MBBS, DGO</t>
  </si>
  <si>
    <t>Jayasri</t>
  </si>
  <si>
    <t>W/o Balakrishnan, Kathimedu, Mangudi, Kattumannarkoil</t>
  </si>
  <si>
    <t>27.07.2019</t>
  </si>
  <si>
    <t>Chidambaram</t>
  </si>
  <si>
    <t>RMMCB</t>
  </si>
  <si>
    <t>Dr. Sangeerani</t>
  </si>
  <si>
    <t>20.09.2023</t>
  </si>
  <si>
    <t>Tamilvani</t>
  </si>
  <si>
    <t>W/o Mahesh,C-1, Swami Vivekanandhar Road, Block-3, Neyveli-3.</t>
  </si>
  <si>
    <t>30.01.2010</t>
  </si>
  <si>
    <t>Neyveli</t>
  </si>
  <si>
    <t>NLC</t>
  </si>
  <si>
    <t>Dr. C. Rajeswari, MBBS, DGO</t>
  </si>
  <si>
    <t>Akila</t>
  </si>
  <si>
    <t>W/o Sathishkumar, Mariamman Kovil street,  Lakshimipuram, Melpattampakkam</t>
  </si>
  <si>
    <t>6.11.2020</t>
  </si>
  <si>
    <t xml:space="preserve">Tubectomy, </t>
  </si>
  <si>
    <t>Dr. C. Ramya, DGO</t>
  </si>
  <si>
    <t xml:space="preserve">Sakthi </t>
  </si>
  <si>
    <t>W/o Muralikrishnan, 17/92, Mariamman Kovil, Parvathipuram, Indhira Nagar, Vadalur</t>
  </si>
  <si>
    <t>19.10.2016</t>
  </si>
  <si>
    <t>Dr. M. Akila, MBBS</t>
  </si>
  <si>
    <t>27.07.2023</t>
  </si>
  <si>
    <t>Tmt. Mary</t>
  </si>
  <si>
    <t>F-28</t>
  </si>
  <si>
    <t xml:space="preserve"> W/o Balamurugan, Mariamman Kovil Street, </t>
  </si>
  <si>
    <t>05.07.2019</t>
  </si>
  <si>
    <t>Emergency LSCS</t>
  </si>
  <si>
    <t>Dr. Seethalakshmi</t>
  </si>
  <si>
    <t xml:space="preserve">yes </t>
  </si>
  <si>
    <t>26.07.2023</t>
  </si>
  <si>
    <t>Operation Notes</t>
  </si>
  <si>
    <t>1(31.10.2023)</t>
  </si>
  <si>
    <t>Annual Report</t>
  </si>
  <si>
    <t>Annual Report 1.04.2023 to 31.03.2024</t>
  </si>
  <si>
    <t>Tmt. Prabhavathy</t>
  </si>
  <si>
    <t>W/o Saravanan, Mariamman Kovil Street, Mela Moongiladi, Vayallor</t>
  </si>
  <si>
    <t>2.06.2022</t>
  </si>
  <si>
    <t>LS</t>
  </si>
  <si>
    <t>Dr. Indhumathi</t>
  </si>
  <si>
    <t>7.02.2024</t>
  </si>
  <si>
    <t>Tmt. Sathiyavani</t>
  </si>
  <si>
    <t>W/o Arulmani, South Street,Nachivellaiyankuppam, Vridhachalam</t>
  </si>
  <si>
    <t>Dr. Uma,MBBS,DGO</t>
  </si>
  <si>
    <t>1.03.2024</t>
  </si>
  <si>
    <t>USG Report</t>
  </si>
  <si>
    <t>Tmt. Thamilselvi</t>
  </si>
  <si>
    <t>F-24</t>
  </si>
  <si>
    <t>W/o Marimuthu, No.41, South Street, Adoor Agaram, Melpudhupettai</t>
  </si>
  <si>
    <t>11.08.2022</t>
  </si>
  <si>
    <t xml:space="preserve">LSCS with ST,  </t>
  </si>
  <si>
    <t>Dr.P. Suganthi, MS(OG)</t>
  </si>
  <si>
    <t>06.03.2024</t>
  </si>
  <si>
    <t>Tmt. Nayagam</t>
  </si>
  <si>
    <t>W/o. Vijay, Pudhu Street, Kootnampakkam, Pudhupettai, Panruti</t>
  </si>
  <si>
    <t>22.04.2019</t>
  </si>
  <si>
    <t>Tmt. Kuppu</t>
  </si>
  <si>
    <t>W/o Devaraj, Vinayakar Kovil Street, Ahzumedu, Panruti.</t>
  </si>
  <si>
    <t>25.07.2019</t>
  </si>
  <si>
    <t>Dr. C.N.Krishnakumar, MBBS</t>
  </si>
  <si>
    <t>No</t>
  </si>
  <si>
    <t>23.02.2024</t>
  </si>
  <si>
    <t>Tmt. Poongothai</t>
  </si>
  <si>
    <t>W/o Kumarasen, Melatheru, Periyakannadi, Chinna Kannadi</t>
  </si>
  <si>
    <t>23.08.2020</t>
  </si>
  <si>
    <t>Dr. Seethalakshmi, MS.OG</t>
  </si>
  <si>
    <t>5.03.2024</t>
  </si>
  <si>
    <t>Tmt. Sathiyapriya</t>
  </si>
  <si>
    <t>W/o Mahendiran, 2/124, Kovil Street,  K. Adoor, Cuddalore</t>
  </si>
  <si>
    <t xml:space="preserve">17.08.2021 </t>
  </si>
  <si>
    <t xml:space="preserve">MTP with LS </t>
  </si>
  <si>
    <t>Govt. Kamaraj Hospital, Chidambaram</t>
  </si>
  <si>
    <t>Dr. K, Indhira, DGO</t>
  </si>
  <si>
    <t>28.02.2024</t>
  </si>
  <si>
    <t>Tmt. Pallavi</t>
  </si>
  <si>
    <t>F-34</t>
  </si>
  <si>
    <t>W/o Jeyaraj,Pudhu Nagar, Chellankuppam</t>
  </si>
  <si>
    <t>13.10.2013</t>
  </si>
  <si>
    <t>Dr. Nithiya Janaki, DGO</t>
  </si>
  <si>
    <t>Tmt. Thilagavathy</t>
  </si>
  <si>
    <t>W/o Anandha Murugan, Seeran kuppam, Mettu kuppam, Vridhachalam.</t>
  </si>
  <si>
    <t>Kammapuram</t>
  </si>
  <si>
    <t xml:space="preserve"> PHC</t>
  </si>
  <si>
    <t>Dr. Ishwarya</t>
  </si>
  <si>
    <t>28.03.2024</t>
  </si>
  <si>
    <t>Tmt. Sulochana</t>
  </si>
  <si>
    <t>F-35</t>
  </si>
  <si>
    <t xml:space="preserve">W/o Krishnakumar, Periyar Nagar, Thiyagavalli Post, Kurinjipadi TK., </t>
  </si>
  <si>
    <t>20.11.2020</t>
  </si>
  <si>
    <t>MT with LS</t>
  </si>
  <si>
    <t>2.04.2024</t>
  </si>
  <si>
    <t>Paid</t>
  </si>
  <si>
    <t>DBT</t>
  </si>
  <si>
    <t>18.12.2023</t>
  </si>
  <si>
    <t>4.03.2024</t>
  </si>
  <si>
    <t>Rs.30000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</si>
</sst>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4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Times New Roman"/>
      <family val="1"/>
    </font>
    <font>
      <b/>
      <sz val="10"/>
      <color rgb="FF00B050"/>
      <name val="Arial"/>
      <family val="2"/>
    </font>
    <font>
      <b/>
      <sz val="10"/>
      <color rgb="FF7030A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b/>
      <sz val="9"/>
      <name val="Arial"/>
      <family val="2"/>
    </font>
    <font>
      <b/>
      <sz val="9"/>
      <color rgb="FF0070C0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2" fillId="0" borderId="0" xfId="0" applyFont="1" applyFill="1" applyAlignment="1">
      <alignment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64" fontId="4" fillId="0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5" fillId="0" borderId="0" xfId="0" applyFont="1" applyFill="1"/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0" xfId="0" applyFont="1" applyFill="1"/>
    <xf numFmtId="0" fontId="6" fillId="0" borderId="0" xfId="0" applyFont="1" applyFill="1"/>
    <xf numFmtId="0" fontId="7" fillId="0" borderId="4" xfId="0" applyFont="1" applyFill="1" applyBorder="1" applyAlignment="1">
      <alignment horizontal="center" vertical="center" textRotation="90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textRotation="90" wrapText="1"/>
    </xf>
    <xf numFmtId="0" fontId="12" fillId="0" borderId="4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wrapText="1"/>
    </xf>
    <xf numFmtId="0" fontId="12" fillId="0" borderId="4" xfId="0" applyFont="1" applyFill="1" applyBorder="1" applyAlignment="1">
      <alignment horizontal="left" wrapText="1"/>
    </xf>
    <xf numFmtId="49" fontId="12" fillId="0" borderId="4" xfId="0" applyNumberFormat="1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13" fillId="0" borderId="4" xfId="0" applyFont="1" applyFill="1" applyBorder="1" applyAlignment="1">
      <alignment wrapText="1"/>
    </xf>
    <xf numFmtId="0" fontId="12" fillId="0" borderId="4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left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Formats%20-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IUCD"/>
      <sheetName val="PPIUCD 2"/>
      <sheetName val="HDC"/>
      <sheetName val="ESB (2)"/>
      <sheetName val="PTK"/>
      <sheetName val="RMNCHA"/>
      <sheetName val="FPIS-IA"/>
      <sheetName val="FPIS-IIB"/>
      <sheetName val="SQAC-DQAC"/>
      <sheetName val="INJECTABLES"/>
      <sheetName val="POST ABORTION F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1"/>
  <sheetViews>
    <sheetView tabSelected="1" view="pageBreakPreview" topLeftCell="A34" zoomScaleNormal="85" zoomScaleSheetLayoutView="100" workbookViewId="0">
      <selection activeCell="H14" sqref="H14"/>
    </sheetView>
  </sheetViews>
  <sheetFormatPr defaultRowHeight="18" x14ac:dyDescent="0.25"/>
  <cols>
    <col min="1" max="1" width="4.42578125" style="10" customWidth="1"/>
    <col min="2" max="2" width="4.28515625" style="10" customWidth="1"/>
    <col min="3" max="3" width="16.42578125" style="10" customWidth="1"/>
    <col min="4" max="4" width="5.5703125" style="10" customWidth="1"/>
    <col min="5" max="5" width="22.7109375" style="17" customWidth="1"/>
    <col min="6" max="6" width="11.42578125" style="21" customWidth="1"/>
    <col min="7" max="7" width="18.140625" style="10" customWidth="1"/>
    <col min="8" max="8" width="12.140625" style="10" customWidth="1"/>
    <col min="9" max="9" width="11.7109375" style="22" customWidth="1"/>
    <col min="10" max="10" width="9.85546875" style="10" customWidth="1"/>
    <col min="11" max="11" width="18.28515625" style="10" customWidth="1"/>
    <col min="12" max="12" width="5.5703125" style="10" customWidth="1"/>
    <col min="13" max="13" width="10.28515625" style="10" customWidth="1"/>
    <col min="14" max="14" width="13.85546875" style="10" customWidth="1"/>
    <col min="15" max="15" width="15.28515625" style="20" customWidth="1"/>
    <col min="16" max="16" width="14.7109375" style="10" customWidth="1"/>
    <col min="17" max="17" width="11.140625" style="10" customWidth="1"/>
    <col min="18" max="18" width="8.140625" style="10" customWidth="1"/>
    <col min="19" max="19" width="10.7109375" style="10" customWidth="1"/>
    <col min="20" max="20" width="11.140625" style="10" customWidth="1"/>
    <col min="21" max="21" width="6.7109375" style="10" customWidth="1"/>
    <col min="22" max="22" width="11.28515625" style="10" customWidth="1"/>
    <col min="23" max="23" width="9.5703125" style="10" customWidth="1"/>
    <col min="24" max="16384" width="9.140625" style="10"/>
  </cols>
  <sheetData>
    <row r="2" spans="1:23" x14ac:dyDescent="0.25">
      <c r="A2" s="57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9"/>
    </row>
    <row r="3" spans="1:23" x14ac:dyDescent="0.25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23" x14ac:dyDescent="0.25">
      <c r="A4" s="57" t="s">
        <v>160</v>
      </c>
      <c r="B4" s="58"/>
      <c r="C4" s="58"/>
      <c r="D4" s="58"/>
      <c r="E4" s="58"/>
      <c r="F4" s="58"/>
      <c r="G4" s="58"/>
      <c r="H4" s="11"/>
      <c r="I4" s="12"/>
      <c r="J4" s="11"/>
      <c r="K4" s="11"/>
      <c r="L4" s="11"/>
      <c r="M4" s="11"/>
      <c r="N4" s="11"/>
      <c r="O4" s="23"/>
      <c r="P4" s="11"/>
      <c r="Q4" s="11"/>
      <c r="R4" s="11"/>
      <c r="S4" s="11"/>
      <c r="T4" s="11"/>
      <c r="U4" s="11"/>
      <c r="V4" s="11"/>
      <c r="W4" s="13"/>
    </row>
    <row r="5" spans="1:23" ht="18" customHeight="1" x14ac:dyDescent="0.25">
      <c r="A5" s="55" t="s">
        <v>2</v>
      </c>
      <c r="B5" s="61" t="s">
        <v>3</v>
      </c>
      <c r="C5" s="63" t="s">
        <v>4</v>
      </c>
      <c r="D5" s="63" t="s">
        <v>5</v>
      </c>
      <c r="E5" s="64" t="s">
        <v>6</v>
      </c>
      <c r="F5" s="65" t="s">
        <v>7</v>
      </c>
      <c r="G5" s="26" t="s">
        <v>8</v>
      </c>
      <c r="H5" s="63" t="s">
        <v>9</v>
      </c>
      <c r="I5" s="63" t="s">
        <v>10</v>
      </c>
      <c r="J5" s="63" t="s">
        <v>11</v>
      </c>
      <c r="K5" s="63" t="s">
        <v>12</v>
      </c>
      <c r="L5" s="55" t="s">
        <v>13</v>
      </c>
      <c r="M5" s="63" t="s">
        <v>14</v>
      </c>
      <c r="N5" s="63" t="s">
        <v>15</v>
      </c>
      <c r="O5" s="66" t="s">
        <v>16</v>
      </c>
      <c r="P5" s="63" t="s">
        <v>17</v>
      </c>
      <c r="Q5" s="63" t="s">
        <v>18</v>
      </c>
      <c r="R5" s="63" t="s">
        <v>19</v>
      </c>
      <c r="S5" s="63" t="s">
        <v>20</v>
      </c>
      <c r="T5" s="63" t="s">
        <v>21</v>
      </c>
      <c r="U5" s="55" t="s">
        <v>22</v>
      </c>
      <c r="V5" s="63" t="s">
        <v>23</v>
      </c>
      <c r="W5" s="63" t="s">
        <v>24</v>
      </c>
    </row>
    <row r="6" spans="1:23" ht="135" customHeight="1" x14ac:dyDescent="0.25">
      <c r="A6" s="56"/>
      <c r="B6" s="62"/>
      <c r="C6" s="63"/>
      <c r="D6" s="63"/>
      <c r="E6" s="64"/>
      <c r="F6" s="65"/>
      <c r="G6" s="26" t="s">
        <v>25</v>
      </c>
      <c r="H6" s="63"/>
      <c r="I6" s="63"/>
      <c r="J6" s="63"/>
      <c r="K6" s="63"/>
      <c r="L6" s="56"/>
      <c r="M6" s="63"/>
      <c r="N6" s="63"/>
      <c r="O6" s="66"/>
      <c r="P6" s="63"/>
      <c r="Q6" s="63"/>
      <c r="R6" s="63"/>
      <c r="S6" s="63"/>
      <c r="T6" s="63"/>
      <c r="U6" s="56"/>
      <c r="V6" s="63"/>
      <c r="W6" s="63"/>
    </row>
    <row r="7" spans="1:23" ht="51" x14ac:dyDescent="0.25">
      <c r="A7" s="30"/>
      <c r="B7" s="25">
        <v>1</v>
      </c>
      <c r="C7" s="39" t="s">
        <v>79</v>
      </c>
      <c r="D7" s="26">
        <v>23</v>
      </c>
      <c r="E7" s="26" t="s">
        <v>80</v>
      </c>
      <c r="F7" s="27" t="s">
        <v>81</v>
      </c>
      <c r="G7" s="26" t="s">
        <v>62</v>
      </c>
      <c r="H7" s="26" t="s">
        <v>82</v>
      </c>
      <c r="I7" s="26" t="s">
        <v>83</v>
      </c>
      <c r="J7" s="26" t="s">
        <v>84</v>
      </c>
      <c r="K7" s="26" t="s">
        <v>85</v>
      </c>
      <c r="L7" s="24" t="s">
        <v>27</v>
      </c>
      <c r="M7" s="26" t="s">
        <v>28</v>
      </c>
      <c r="N7" s="26" t="s">
        <v>86</v>
      </c>
      <c r="O7" s="26" t="s">
        <v>87</v>
      </c>
      <c r="P7" s="38">
        <v>60000</v>
      </c>
      <c r="Q7" s="15" t="s">
        <v>88</v>
      </c>
      <c r="R7" s="15" t="s">
        <v>217</v>
      </c>
      <c r="S7" s="15" t="s">
        <v>218</v>
      </c>
      <c r="T7" s="15" t="s">
        <v>219</v>
      </c>
      <c r="U7" s="15" t="s">
        <v>29</v>
      </c>
      <c r="V7" s="15" t="s">
        <v>29</v>
      </c>
      <c r="W7" s="15" t="s">
        <v>29</v>
      </c>
    </row>
    <row r="8" spans="1:23" ht="48" x14ac:dyDescent="0.25">
      <c r="A8" s="55" t="s">
        <v>26</v>
      </c>
      <c r="B8" s="15">
        <v>2</v>
      </c>
      <c r="C8" s="39" t="s">
        <v>76</v>
      </c>
      <c r="D8" s="15">
        <v>27</v>
      </c>
      <c r="E8" s="14" t="s">
        <v>89</v>
      </c>
      <c r="F8" s="16" t="s">
        <v>90</v>
      </c>
      <c r="G8" s="15" t="s">
        <v>67</v>
      </c>
      <c r="H8" s="15" t="s">
        <v>91</v>
      </c>
      <c r="I8" s="15" t="s">
        <v>65</v>
      </c>
      <c r="J8" s="15" t="s">
        <v>84</v>
      </c>
      <c r="K8" s="15" t="s">
        <v>92</v>
      </c>
      <c r="L8" s="15" t="s">
        <v>27</v>
      </c>
      <c r="M8" s="15" t="s">
        <v>28</v>
      </c>
      <c r="N8" s="18" t="s">
        <v>29</v>
      </c>
      <c r="O8" s="15" t="s">
        <v>68</v>
      </c>
      <c r="P8" s="19">
        <v>60000</v>
      </c>
      <c r="Q8" s="15" t="s">
        <v>88</v>
      </c>
      <c r="R8" s="15" t="s">
        <v>217</v>
      </c>
      <c r="S8" s="15" t="s">
        <v>218</v>
      </c>
      <c r="T8" s="15" t="s">
        <v>220</v>
      </c>
      <c r="U8" s="15" t="s">
        <v>29</v>
      </c>
      <c r="V8" s="15" t="s">
        <v>29</v>
      </c>
      <c r="W8" s="15" t="s">
        <v>29</v>
      </c>
    </row>
    <row r="9" spans="1:23" ht="36" x14ac:dyDescent="0.25">
      <c r="A9" s="56"/>
      <c r="B9" s="29">
        <v>3</v>
      </c>
      <c r="C9" s="39" t="s">
        <v>93</v>
      </c>
      <c r="D9" s="15">
        <v>28</v>
      </c>
      <c r="E9" s="14" t="s">
        <v>94</v>
      </c>
      <c r="F9" s="16" t="s">
        <v>95</v>
      </c>
      <c r="G9" s="15" t="s">
        <v>96</v>
      </c>
      <c r="H9" s="15" t="s">
        <v>91</v>
      </c>
      <c r="I9" s="15" t="s">
        <v>65</v>
      </c>
      <c r="J9" s="15" t="s">
        <v>84</v>
      </c>
      <c r="K9" s="15" t="s">
        <v>97</v>
      </c>
      <c r="L9" s="15" t="s">
        <v>27</v>
      </c>
      <c r="M9" s="15" t="s">
        <v>28</v>
      </c>
      <c r="N9" s="18" t="s">
        <v>29</v>
      </c>
      <c r="O9" s="15" t="s">
        <v>98</v>
      </c>
      <c r="P9" s="19">
        <v>60000</v>
      </c>
      <c r="Q9" s="15" t="s">
        <v>88</v>
      </c>
      <c r="R9" s="15" t="s">
        <v>217</v>
      </c>
      <c r="S9" s="15" t="s">
        <v>218</v>
      </c>
      <c r="T9" s="15" t="s">
        <v>220</v>
      </c>
      <c r="U9" s="15" t="s">
        <v>29</v>
      </c>
      <c r="V9" s="15" t="s">
        <v>29</v>
      </c>
      <c r="W9" s="15" t="s">
        <v>29</v>
      </c>
    </row>
    <row r="10" spans="1:23" ht="36" x14ac:dyDescent="0.25">
      <c r="A10" s="30"/>
      <c r="B10" s="15">
        <v>4</v>
      </c>
      <c r="C10" s="39" t="s">
        <v>99</v>
      </c>
      <c r="D10" s="15">
        <v>33</v>
      </c>
      <c r="E10" s="14" t="s">
        <v>100</v>
      </c>
      <c r="F10" s="16" t="s">
        <v>101</v>
      </c>
      <c r="G10" s="15" t="s">
        <v>102</v>
      </c>
      <c r="H10" s="15" t="s">
        <v>63</v>
      </c>
      <c r="I10" s="15" t="s">
        <v>83</v>
      </c>
      <c r="J10" s="15" t="s">
        <v>84</v>
      </c>
      <c r="K10" s="15" t="s">
        <v>103</v>
      </c>
      <c r="L10" s="15" t="s">
        <v>27</v>
      </c>
      <c r="M10" s="15" t="s">
        <v>28</v>
      </c>
      <c r="N10" s="18" t="s">
        <v>104</v>
      </c>
      <c r="O10" s="15" t="s">
        <v>68</v>
      </c>
      <c r="P10" s="19">
        <v>60000</v>
      </c>
      <c r="Q10" s="15" t="s">
        <v>88</v>
      </c>
      <c r="R10" s="15" t="s">
        <v>217</v>
      </c>
      <c r="S10" s="15" t="s">
        <v>218</v>
      </c>
      <c r="T10" s="15" t="s">
        <v>220</v>
      </c>
      <c r="U10" s="15" t="s">
        <v>29</v>
      </c>
      <c r="V10" s="15" t="s">
        <v>29</v>
      </c>
      <c r="W10" s="15" t="s">
        <v>29</v>
      </c>
    </row>
    <row r="11" spans="1:23" ht="36" x14ac:dyDescent="0.25">
      <c r="A11" s="55"/>
      <c r="B11" s="29">
        <v>5</v>
      </c>
      <c r="C11" s="39" t="s">
        <v>105</v>
      </c>
      <c r="D11" s="15">
        <v>28</v>
      </c>
      <c r="E11" s="14" t="s">
        <v>106</v>
      </c>
      <c r="F11" s="16" t="s">
        <v>107</v>
      </c>
      <c r="G11" s="15" t="s">
        <v>69</v>
      </c>
      <c r="H11" s="15" t="s">
        <v>71</v>
      </c>
      <c r="I11" s="15" t="s">
        <v>83</v>
      </c>
      <c r="J11" s="15" t="s">
        <v>84</v>
      </c>
      <c r="K11" s="15" t="s">
        <v>108</v>
      </c>
      <c r="L11" s="15" t="s">
        <v>27</v>
      </c>
      <c r="M11" s="15" t="s">
        <v>28</v>
      </c>
      <c r="N11" s="18" t="s">
        <v>104</v>
      </c>
      <c r="O11" s="15" t="s">
        <v>68</v>
      </c>
      <c r="P11" s="19">
        <v>60000</v>
      </c>
      <c r="Q11" s="15" t="s">
        <v>88</v>
      </c>
      <c r="R11" s="15" t="s">
        <v>217</v>
      </c>
      <c r="S11" s="15" t="s">
        <v>218</v>
      </c>
      <c r="T11" s="15" t="s">
        <v>220</v>
      </c>
      <c r="U11" s="15" t="s">
        <v>29</v>
      </c>
      <c r="V11" s="15" t="s">
        <v>29</v>
      </c>
      <c r="W11" s="15" t="s">
        <v>29</v>
      </c>
    </row>
    <row r="12" spans="1:23" ht="48" x14ac:dyDescent="0.25">
      <c r="A12" s="56"/>
      <c r="B12" s="15">
        <v>6</v>
      </c>
      <c r="C12" s="39" t="s">
        <v>76</v>
      </c>
      <c r="D12" s="15">
        <v>32</v>
      </c>
      <c r="E12" s="14" t="s">
        <v>109</v>
      </c>
      <c r="F12" s="16" t="s">
        <v>110</v>
      </c>
      <c r="G12" s="15" t="s">
        <v>67</v>
      </c>
      <c r="H12" s="15" t="s">
        <v>111</v>
      </c>
      <c r="I12" s="15" t="s">
        <v>65</v>
      </c>
      <c r="J12" s="15" t="s">
        <v>84</v>
      </c>
      <c r="K12" s="15" t="s">
        <v>112</v>
      </c>
      <c r="L12" s="15" t="s">
        <v>27</v>
      </c>
      <c r="M12" s="15" t="s">
        <v>28</v>
      </c>
      <c r="N12" s="18" t="s">
        <v>113</v>
      </c>
      <c r="O12" s="15" t="s">
        <v>68</v>
      </c>
      <c r="P12" s="19">
        <v>60000</v>
      </c>
      <c r="Q12" s="15" t="s">
        <v>88</v>
      </c>
      <c r="R12" s="15" t="s">
        <v>29</v>
      </c>
      <c r="S12" s="15" t="s">
        <v>29</v>
      </c>
      <c r="T12" s="15" t="s">
        <v>29</v>
      </c>
      <c r="U12" s="15" t="s">
        <v>29</v>
      </c>
      <c r="V12" s="15" t="s">
        <v>29</v>
      </c>
      <c r="W12" s="15" t="s">
        <v>29</v>
      </c>
    </row>
    <row r="13" spans="1:23" ht="36" x14ac:dyDescent="0.25">
      <c r="B13" s="29">
        <v>7</v>
      </c>
      <c r="C13" s="39" t="s">
        <v>76</v>
      </c>
      <c r="D13" s="15">
        <v>35</v>
      </c>
      <c r="E13" s="14" t="s">
        <v>114</v>
      </c>
      <c r="F13" s="16" t="s">
        <v>115</v>
      </c>
      <c r="G13" s="15" t="s">
        <v>116</v>
      </c>
      <c r="H13" s="15" t="s">
        <v>26</v>
      </c>
      <c r="I13" s="15" t="s">
        <v>65</v>
      </c>
      <c r="J13" s="15" t="s">
        <v>84</v>
      </c>
      <c r="K13" s="15" t="s">
        <v>117</v>
      </c>
      <c r="L13" s="15" t="s">
        <v>27</v>
      </c>
      <c r="M13" s="15" t="s">
        <v>28</v>
      </c>
      <c r="N13" s="18" t="s">
        <v>118</v>
      </c>
      <c r="O13" s="15" t="s">
        <v>68</v>
      </c>
      <c r="P13" s="19">
        <v>60000</v>
      </c>
      <c r="Q13" s="15" t="s">
        <v>88</v>
      </c>
      <c r="R13" s="15" t="s">
        <v>217</v>
      </c>
      <c r="S13" s="15" t="s">
        <v>218</v>
      </c>
      <c r="T13" s="15" t="s">
        <v>220</v>
      </c>
      <c r="U13" s="15"/>
      <c r="V13" s="15"/>
      <c r="W13" s="15"/>
    </row>
    <row r="14" spans="1:23" ht="36" x14ac:dyDescent="0.25">
      <c r="B14" s="15">
        <v>8</v>
      </c>
      <c r="C14" s="40" t="s">
        <v>119</v>
      </c>
      <c r="D14" s="15">
        <v>28</v>
      </c>
      <c r="E14" s="14" t="s">
        <v>120</v>
      </c>
      <c r="F14" s="16" t="s">
        <v>121</v>
      </c>
      <c r="G14" s="15" t="s">
        <v>69</v>
      </c>
      <c r="H14" s="15" t="s">
        <v>71</v>
      </c>
      <c r="I14" s="15" t="s">
        <v>73</v>
      </c>
      <c r="J14" s="15" t="s">
        <v>84</v>
      </c>
      <c r="K14" s="15" t="s">
        <v>108</v>
      </c>
      <c r="L14" s="15" t="s">
        <v>122</v>
      </c>
      <c r="M14" s="15" t="s">
        <v>28</v>
      </c>
      <c r="N14" s="18" t="s">
        <v>118</v>
      </c>
      <c r="O14" s="15" t="s">
        <v>68</v>
      </c>
      <c r="P14" s="19">
        <v>60000</v>
      </c>
      <c r="Q14" s="15" t="s">
        <v>88</v>
      </c>
      <c r="R14" s="15" t="s">
        <v>217</v>
      </c>
      <c r="S14" s="15" t="s">
        <v>218</v>
      </c>
      <c r="T14" s="15" t="s">
        <v>220</v>
      </c>
      <c r="U14" s="15"/>
      <c r="V14" s="15"/>
      <c r="W14" s="15"/>
    </row>
    <row r="15" spans="1:23" ht="48" x14ac:dyDescent="0.25">
      <c r="B15" s="29">
        <v>9</v>
      </c>
      <c r="C15" s="40" t="s">
        <v>61</v>
      </c>
      <c r="D15" s="15">
        <v>25</v>
      </c>
      <c r="E15" s="14" t="s">
        <v>123</v>
      </c>
      <c r="F15" s="16" t="s">
        <v>124</v>
      </c>
      <c r="G15" s="15" t="s">
        <v>64</v>
      </c>
      <c r="H15" s="15" t="s">
        <v>26</v>
      </c>
      <c r="I15" s="15" t="s">
        <v>65</v>
      </c>
      <c r="J15" s="15" t="s">
        <v>84</v>
      </c>
      <c r="K15" s="15" t="s">
        <v>125</v>
      </c>
      <c r="L15" s="15" t="s">
        <v>27</v>
      </c>
      <c r="M15" s="15" t="s">
        <v>28</v>
      </c>
      <c r="N15" s="18" t="s">
        <v>118</v>
      </c>
      <c r="O15" s="15" t="s">
        <v>87</v>
      </c>
      <c r="P15" s="19">
        <v>60000</v>
      </c>
      <c r="Q15" s="15" t="s">
        <v>88</v>
      </c>
      <c r="R15" s="15" t="s">
        <v>217</v>
      </c>
      <c r="S15" s="15" t="s">
        <v>218</v>
      </c>
      <c r="T15" s="15" t="s">
        <v>220</v>
      </c>
      <c r="U15" s="15"/>
      <c r="V15" s="15"/>
      <c r="W15" s="15"/>
    </row>
    <row r="16" spans="1:23" ht="36" x14ac:dyDescent="0.25">
      <c r="B16" s="15">
        <v>10</v>
      </c>
      <c r="C16" s="40" t="s">
        <v>126</v>
      </c>
      <c r="D16" s="15">
        <v>33</v>
      </c>
      <c r="E16" s="14" t="s">
        <v>127</v>
      </c>
      <c r="F16" s="16" t="s">
        <v>128</v>
      </c>
      <c r="G16" s="15" t="s">
        <v>67</v>
      </c>
      <c r="H16" s="15" t="s">
        <v>129</v>
      </c>
      <c r="I16" s="15" t="s">
        <v>130</v>
      </c>
      <c r="J16" s="15" t="s">
        <v>84</v>
      </c>
      <c r="K16" s="15" t="s">
        <v>131</v>
      </c>
      <c r="L16" s="15" t="s">
        <v>27</v>
      </c>
      <c r="M16" s="15" t="s">
        <v>28</v>
      </c>
      <c r="N16" s="18" t="s">
        <v>132</v>
      </c>
      <c r="O16" s="15" t="s">
        <v>68</v>
      </c>
      <c r="P16" s="19">
        <v>60000</v>
      </c>
      <c r="Q16" s="15" t="s">
        <v>88</v>
      </c>
      <c r="R16" s="15" t="s">
        <v>217</v>
      </c>
      <c r="S16" s="15" t="s">
        <v>218</v>
      </c>
      <c r="T16" s="15" t="s">
        <v>220</v>
      </c>
      <c r="U16" s="15"/>
      <c r="V16" s="15"/>
      <c r="W16" s="15"/>
    </row>
    <row r="17" spans="1:23" ht="36" x14ac:dyDescent="0.25">
      <c r="B17" s="29">
        <v>11</v>
      </c>
      <c r="C17" s="40" t="s">
        <v>133</v>
      </c>
      <c r="D17" s="15">
        <v>39</v>
      </c>
      <c r="E17" s="14" t="s">
        <v>134</v>
      </c>
      <c r="F17" s="16" t="s">
        <v>135</v>
      </c>
      <c r="G17" s="15" t="s">
        <v>64</v>
      </c>
      <c r="H17" s="15" t="s">
        <v>136</v>
      </c>
      <c r="I17" s="15" t="s">
        <v>137</v>
      </c>
      <c r="J17" s="15" t="s">
        <v>84</v>
      </c>
      <c r="K17" s="15" t="s">
        <v>138</v>
      </c>
      <c r="L17" s="15" t="s">
        <v>27</v>
      </c>
      <c r="M17" s="15" t="s">
        <v>28</v>
      </c>
      <c r="N17" s="18" t="s">
        <v>118</v>
      </c>
      <c r="O17" s="15" t="s">
        <v>87</v>
      </c>
      <c r="P17" s="19">
        <v>60000</v>
      </c>
      <c r="Q17" s="15" t="s">
        <v>88</v>
      </c>
      <c r="R17" s="15" t="s">
        <v>217</v>
      </c>
      <c r="S17" s="15" t="s">
        <v>218</v>
      </c>
      <c r="T17" s="15" t="s">
        <v>220</v>
      </c>
      <c r="U17" s="15"/>
      <c r="V17" s="15"/>
      <c r="W17" s="15"/>
    </row>
    <row r="18" spans="1:23" ht="48" x14ac:dyDescent="0.25">
      <c r="B18" s="15">
        <v>12</v>
      </c>
      <c r="C18" s="40" t="s">
        <v>139</v>
      </c>
      <c r="D18" s="15">
        <v>24</v>
      </c>
      <c r="E18" s="14" t="s">
        <v>140</v>
      </c>
      <c r="F18" s="16" t="s">
        <v>141</v>
      </c>
      <c r="G18" s="31" t="s">
        <v>142</v>
      </c>
      <c r="H18" s="15" t="s">
        <v>111</v>
      </c>
      <c r="I18" s="15" t="s">
        <v>65</v>
      </c>
      <c r="J18" s="15" t="s">
        <v>84</v>
      </c>
      <c r="K18" s="15" t="s">
        <v>143</v>
      </c>
      <c r="L18" s="15" t="s">
        <v>27</v>
      </c>
      <c r="M18" s="15" t="s">
        <v>28</v>
      </c>
      <c r="N18" s="18" t="s">
        <v>118</v>
      </c>
      <c r="O18" s="15" t="s">
        <v>87</v>
      </c>
      <c r="P18" s="19">
        <v>60000</v>
      </c>
      <c r="Q18" s="15" t="s">
        <v>88</v>
      </c>
      <c r="R18" s="15" t="s">
        <v>217</v>
      </c>
      <c r="S18" s="15" t="s">
        <v>218</v>
      </c>
      <c r="T18" s="15" t="s">
        <v>220</v>
      </c>
      <c r="U18" s="15"/>
      <c r="V18" s="15"/>
      <c r="W18" s="15"/>
    </row>
    <row r="19" spans="1:23" ht="48" x14ac:dyDescent="0.25">
      <c r="B19" s="29">
        <v>13</v>
      </c>
      <c r="C19" s="40" t="s">
        <v>144</v>
      </c>
      <c r="D19" s="15">
        <v>32</v>
      </c>
      <c r="E19" s="14" t="s">
        <v>145</v>
      </c>
      <c r="F19" s="16" t="s">
        <v>146</v>
      </c>
      <c r="G19" s="15" t="s">
        <v>69</v>
      </c>
      <c r="H19" s="15" t="s">
        <v>71</v>
      </c>
      <c r="I19" s="15" t="s">
        <v>65</v>
      </c>
      <c r="J19" s="15" t="s">
        <v>84</v>
      </c>
      <c r="K19" s="15" t="s">
        <v>147</v>
      </c>
      <c r="L19" s="15" t="s">
        <v>27</v>
      </c>
      <c r="M19" s="15" t="s">
        <v>28</v>
      </c>
      <c r="N19" s="18" t="s">
        <v>148</v>
      </c>
      <c r="O19" s="15" t="s">
        <v>68</v>
      </c>
      <c r="P19" s="19">
        <v>60000</v>
      </c>
      <c r="Q19" s="15" t="s">
        <v>88</v>
      </c>
      <c r="R19" s="15" t="s">
        <v>217</v>
      </c>
      <c r="S19" s="15" t="s">
        <v>218</v>
      </c>
      <c r="T19" s="15" t="s">
        <v>220</v>
      </c>
      <c r="U19" s="15"/>
      <c r="V19" s="15"/>
      <c r="W19" s="15"/>
    </row>
    <row r="20" spans="1:23" s="48" customFormat="1" ht="54.75" x14ac:dyDescent="0.25">
      <c r="A20" s="4" t="s">
        <v>26</v>
      </c>
      <c r="B20" s="15">
        <v>14</v>
      </c>
      <c r="C20" s="50" t="s">
        <v>149</v>
      </c>
      <c r="D20" s="46" t="s">
        <v>150</v>
      </c>
      <c r="E20" s="51" t="s">
        <v>151</v>
      </c>
      <c r="F20" s="52" t="s">
        <v>152</v>
      </c>
      <c r="G20" s="46" t="s">
        <v>153</v>
      </c>
      <c r="H20" s="46" t="s">
        <v>26</v>
      </c>
      <c r="I20" s="46" t="s">
        <v>65</v>
      </c>
      <c r="J20" s="46" t="s">
        <v>66</v>
      </c>
      <c r="K20" s="53" t="s">
        <v>154</v>
      </c>
      <c r="L20" s="46" t="s">
        <v>155</v>
      </c>
      <c r="M20" s="15" t="s">
        <v>28</v>
      </c>
      <c r="N20" s="54" t="s">
        <v>156</v>
      </c>
      <c r="O20" s="15" t="s">
        <v>157</v>
      </c>
      <c r="P20" s="19" t="s">
        <v>70</v>
      </c>
      <c r="Q20" s="46" t="s">
        <v>29</v>
      </c>
      <c r="R20" s="46" t="s">
        <v>29</v>
      </c>
      <c r="S20" s="46" t="s">
        <v>29</v>
      </c>
      <c r="T20" s="46" t="s">
        <v>29</v>
      </c>
      <c r="U20" s="46" t="s">
        <v>29</v>
      </c>
      <c r="V20" s="46" t="s">
        <v>29</v>
      </c>
      <c r="W20" s="46"/>
    </row>
    <row r="21" spans="1:23" s="47" customFormat="1" ht="37.5" customHeight="1" x14ac:dyDescent="0.2">
      <c r="A21" s="41" t="s">
        <v>26</v>
      </c>
      <c r="B21" s="29">
        <v>15</v>
      </c>
      <c r="C21" s="43" t="s">
        <v>161</v>
      </c>
      <c r="D21" s="43"/>
      <c r="E21" s="44" t="s">
        <v>162</v>
      </c>
      <c r="F21" s="45" t="s">
        <v>163</v>
      </c>
      <c r="G21" s="42" t="s">
        <v>164</v>
      </c>
      <c r="H21" s="43" t="s">
        <v>129</v>
      </c>
      <c r="I21" s="42" t="s">
        <v>65</v>
      </c>
      <c r="J21" s="43" t="s">
        <v>66</v>
      </c>
      <c r="K21" s="43" t="s">
        <v>165</v>
      </c>
      <c r="L21" s="46" t="s">
        <v>155</v>
      </c>
      <c r="M21" s="15" t="s">
        <v>28</v>
      </c>
      <c r="N21" s="43" t="s">
        <v>166</v>
      </c>
      <c r="O21" s="15" t="s">
        <v>157</v>
      </c>
      <c r="P21" s="19" t="s">
        <v>70</v>
      </c>
      <c r="Q21" s="46" t="s">
        <v>29</v>
      </c>
      <c r="R21" s="46" t="s">
        <v>29</v>
      </c>
      <c r="S21" s="46" t="s">
        <v>29</v>
      </c>
      <c r="T21" s="46" t="s">
        <v>29</v>
      </c>
      <c r="U21" s="46" t="s">
        <v>29</v>
      </c>
      <c r="V21" s="46" t="s">
        <v>29</v>
      </c>
      <c r="W21" s="43"/>
    </row>
    <row r="22" spans="1:23" s="48" customFormat="1" ht="39" customHeight="1" x14ac:dyDescent="0.25">
      <c r="B22" s="15">
        <v>16</v>
      </c>
      <c r="C22" s="43" t="s">
        <v>167</v>
      </c>
      <c r="D22" s="43"/>
      <c r="E22" s="44" t="s">
        <v>168</v>
      </c>
      <c r="F22" s="45" t="s">
        <v>141</v>
      </c>
      <c r="G22" s="42" t="s">
        <v>67</v>
      </c>
      <c r="H22" s="43"/>
      <c r="I22" s="42"/>
      <c r="J22" s="43" t="s">
        <v>66</v>
      </c>
      <c r="K22" s="43" t="s">
        <v>169</v>
      </c>
      <c r="L22" s="46" t="s">
        <v>155</v>
      </c>
      <c r="M22" s="15" t="s">
        <v>28</v>
      </c>
      <c r="N22" s="43" t="s">
        <v>170</v>
      </c>
      <c r="O22" s="43" t="s">
        <v>171</v>
      </c>
      <c r="P22" s="19" t="s">
        <v>70</v>
      </c>
      <c r="Q22" s="46" t="s">
        <v>29</v>
      </c>
      <c r="R22" s="46" t="s">
        <v>29</v>
      </c>
      <c r="S22" s="46" t="s">
        <v>29</v>
      </c>
      <c r="T22" s="46" t="s">
        <v>29</v>
      </c>
      <c r="U22" s="46" t="s">
        <v>29</v>
      </c>
      <c r="V22" s="46" t="s">
        <v>29</v>
      </c>
      <c r="W22" s="49"/>
    </row>
    <row r="23" spans="1:23" s="48" customFormat="1" ht="36.75" x14ac:dyDescent="0.25">
      <c r="B23" s="29">
        <v>17</v>
      </c>
      <c r="C23" s="43" t="s">
        <v>172</v>
      </c>
      <c r="D23" s="43" t="s">
        <v>173</v>
      </c>
      <c r="E23" s="44" t="s">
        <v>174</v>
      </c>
      <c r="F23" s="45" t="s">
        <v>175</v>
      </c>
      <c r="G23" s="42" t="s">
        <v>176</v>
      </c>
      <c r="H23" s="43" t="s">
        <v>26</v>
      </c>
      <c r="I23" s="42" t="s">
        <v>65</v>
      </c>
      <c r="J23" s="43" t="s">
        <v>66</v>
      </c>
      <c r="K23" s="43" t="s">
        <v>177</v>
      </c>
      <c r="L23" s="46" t="s">
        <v>155</v>
      </c>
      <c r="M23" s="15" t="s">
        <v>28</v>
      </c>
      <c r="N23" s="43" t="s">
        <v>178</v>
      </c>
      <c r="O23" s="43" t="s">
        <v>171</v>
      </c>
      <c r="P23" s="19" t="s">
        <v>70</v>
      </c>
      <c r="Q23" s="46" t="s">
        <v>29</v>
      </c>
      <c r="R23" s="46" t="s">
        <v>29</v>
      </c>
      <c r="S23" s="46" t="s">
        <v>29</v>
      </c>
      <c r="T23" s="46" t="s">
        <v>29</v>
      </c>
      <c r="U23" s="46" t="s">
        <v>29</v>
      </c>
      <c r="V23" s="46" t="s">
        <v>29</v>
      </c>
      <c r="W23" s="49"/>
    </row>
    <row r="24" spans="1:23" s="48" customFormat="1" ht="36.75" x14ac:dyDescent="0.25">
      <c r="B24" s="15">
        <v>18</v>
      </c>
      <c r="C24" s="43" t="s">
        <v>179</v>
      </c>
      <c r="D24" s="43" t="s">
        <v>77</v>
      </c>
      <c r="E24" s="44" t="s">
        <v>180</v>
      </c>
      <c r="F24" s="45" t="s">
        <v>181</v>
      </c>
      <c r="G24" s="42" t="s">
        <v>176</v>
      </c>
      <c r="H24" s="43" t="s">
        <v>26</v>
      </c>
      <c r="I24" s="42" t="s">
        <v>65</v>
      </c>
      <c r="J24" s="43" t="s">
        <v>66</v>
      </c>
      <c r="K24" s="43" t="s">
        <v>177</v>
      </c>
      <c r="L24" s="46" t="s">
        <v>155</v>
      </c>
      <c r="M24" s="15" t="s">
        <v>28</v>
      </c>
      <c r="N24" s="43" t="s">
        <v>178</v>
      </c>
      <c r="O24" s="43" t="s">
        <v>171</v>
      </c>
      <c r="P24" s="19" t="s">
        <v>70</v>
      </c>
      <c r="Q24" s="46" t="s">
        <v>29</v>
      </c>
      <c r="R24" s="46" t="s">
        <v>29</v>
      </c>
      <c r="S24" s="46" t="s">
        <v>29</v>
      </c>
      <c r="T24" s="46" t="s">
        <v>29</v>
      </c>
      <c r="U24" s="46" t="s">
        <v>29</v>
      </c>
      <c r="V24" s="46" t="s">
        <v>29</v>
      </c>
      <c r="W24" s="49"/>
    </row>
    <row r="25" spans="1:23" s="48" customFormat="1" ht="36.75" x14ac:dyDescent="0.25">
      <c r="B25" s="29">
        <v>19</v>
      </c>
      <c r="C25" s="43" t="s">
        <v>182</v>
      </c>
      <c r="D25" s="43"/>
      <c r="E25" s="44" t="s">
        <v>183</v>
      </c>
      <c r="F25" s="45" t="s">
        <v>184</v>
      </c>
      <c r="G25" s="42" t="s">
        <v>69</v>
      </c>
      <c r="H25" s="43" t="s">
        <v>63</v>
      </c>
      <c r="I25" s="42" t="s">
        <v>73</v>
      </c>
      <c r="J25" s="43" t="s">
        <v>66</v>
      </c>
      <c r="K25" s="43" t="s">
        <v>185</v>
      </c>
      <c r="L25" s="43" t="s">
        <v>186</v>
      </c>
      <c r="M25" s="15" t="s">
        <v>28</v>
      </c>
      <c r="N25" s="43" t="s">
        <v>187</v>
      </c>
      <c r="O25" s="43" t="s">
        <v>171</v>
      </c>
      <c r="P25" s="19" t="s">
        <v>70</v>
      </c>
      <c r="Q25" s="46" t="s">
        <v>29</v>
      </c>
      <c r="R25" s="46" t="s">
        <v>29</v>
      </c>
      <c r="S25" s="46" t="s">
        <v>29</v>
      </c>
      <c r="T25" s="46" t="s">
        <v>29</v>
      </c>
      <c r="U25" s="46" t="s">
        <v>29</v>
      </c>
      <c r="V25" s="46" t="s">
        <v>29</v>
      </c>
      <c r="W25" s="49"/>
    </row>
    <row r="26" spans="1:23" s="48" customFormat="1" ht="36.75" customHeight="1" x14ac:dyDescent="0.25">
      <c r="B26" s="15">
        <v>20</v>
      </c>
      <c r="C26" s="43" t="s">
        <v>188</v>
      </c>
      <c r="D26" s="43" t="s">
        <v>75</v>
      </c>
      <c r="E26" s="44" t="s">
        <v>189</v>
      </c>
      <c r="F26" s="45" t="s">
        <v>190</v>
      </c>
      <c r="G26" s="42" t="s">
        <v>176</v>
      </c>
      <c r="H26" s="43" t="s">
        <v>26</v>
      </c>
      <c r="I26" s="42" t="s">
        <v>65</v>
      </c>
      <c r="J26" s="43" t="s">
        <v>66</v>
      </c>
      <c r="K26" s="43" t="s">
        <v>191</v>
      </c>
      <c r="L26" s="43" t="s">
        <v>155</v>
      </c>
      <c r="M26" s="15" t="s">
        <v>28</v>
      </c>
      <c r="N26" s="43" t="s">
        <v>192</v>
      </c>
      <c r="O26" s="43" t="s">
        <v>171</v>
      </c>
      <c r="P26" s="19" t="s">
        <v>70</v>
      </c>
      <c r="Q26" s="46" t="s">
        <v>29</v>
      </c>
      <c r="R26" s="46" t="s">
        <v>29</v>
      </c>
      <c r="S26" s="46" t="s">
        <v>29</v>
      </c>
      <c r="T26" s="46" t="s">
        <v>29</v>
      </c>
      <c r="U26" s="46" t="s">
        <v>29</v>
      </c>
      <c r="V26" s="46" t="s">
        <v>29</v>
      </c>
      <c r="W26" s="49"/>
    </row>
    <row r="27" spans="1:23" s="48" customFormat="1" ht="22.5" customHeight="1" x14ac:dyDescent="0.25">
      <c r="B27" s="29">
        <v>21</v>
      </c>
      <c r="C27" s="43" t="s">
        <v>193</v>
      </c>
      <c r="D27" s="43" t="s">
        <v>150</v>
      </c>
      <c r="E27" s="44" t="s">
        <v>194</v>
      </c>
      <c r="F27" s="45" t="s">
        <v>195</v>
      </c>
      <c r="G27" s="42" t="s">
        <v>196</v>
      </c>
      <c r="H27" s="43" t="s">
        <v>197</v>
      </c>
      <c r="I27" s="42" t="s">
        <v>65</v>
      </c>
      <c r="J27" s="43" t="s">
        <v>66</v>
      </c>
      <c r="K27" s="43" t="s">
        <v>198</v>
      </c>
      <c r="L27" s="43" t="s">
        <v>155</v>
      </c>
      <c r="M27" s="15" t="s">
        <v>28</v>
      </c>
      <c r="N27" s="43" t="s">
        <v>199</v>
      </c>
      <c r="O27" s="43" t="s">
        <v>171</v>
      </c>
      <c r="P27" s="19" t="s">
        <v>221</v>
      </c>
      <c r="Q27" s="46" t="s">
        <v>29</v>
      </c>
      <c r="R27" s="46" t="s">
        <v>29</v>
      </c>
      <c r="S27" s="46" t="s">
        <v>29</v>
      </c>
      <c r="T27" s="46" t="s">
        <v>29</v>
      </c>
      <c r="U27" s="46" t="s">
        <v>29</v>
      </c>
      <c r="V27" s="46" t="s">
        <v>29</v>
      </c>
      <c r="W27" s="49"/>
    </row>
    <row r="28" spans="1:23" s="48" customFormat="1" ht="22.5" customHeight="1" x14ac:dyDescent="0.25">
      <c r="B28" s="15">
        <v>22</v>
      </c>
      <c r="C28" s="43" t="s">
        <v>200</v>
      </c>
      <c r="D28" s="43" t="s">
        <v>201</v>
      </c>
      <c r="E28" s="44" t="s">
        <v>202</v>
      </c>
      <c r="F28" s="45" t="s">
        <v>203</v>
      </c>
      <c r="G28" s="42" t="s">
        <v>176</v>
      </c>
      <c r="H28" s="43" t="s">
        <v>26</v>
      </c>
      <c r="I28" s="42" t="s">
        <v>65</v>
      </c>
      <c r="J28" s="43" t="s">
        <v>66</v>
      </c>
      <c r="K28" s="43" t="s">
        <v>204</v>
      </c>
      <c r="L28" s="43" t="s">
        <v>186</v>
      </c>
      <c r="M28" s="15" t="s">
        <v>28</v>
      </c>
      <c r="N28" s="43" t="s">
        <v>192</v>
      </c>
      <c r="O28" s="43" t="s">
        <v>171</v>
      </c>
      <c r="P28" s="19" t="s">
        <v>70</v>
      </c>
      <c r="Q28" s="46" t="s">
        <v>29</v>
      </c>
      <c r="R28" s="46" t="s">
        <v>29</v>
      </c>
      <c r="S28" s="46" t="s">
        <v>29</v>
      </c>
      <c r="T28" s="46" t="s">
        <v>29</v>
      </c>
      <c r="U28" s="46" t="s">
        <v>29</v>
      </c>
      <c r="V28" s="46" t="s">
        <v>29</v>
      </c>
      <c r="W28" s="49"/>
    </row>
    <row r="29" spans="1:23" s="48" customFormat="1" ht="37.5" customHeight="1" x14ac:dyDescent="0.25">
      <c r="B29" s="29">
        <v>23</v>
      </c>
      <c r="C29" s="43" t="s">
        <v>205</v>
      </c>
      <c r="D29" s="43" t="s">
        <v>78</v>
      </c>
      <c r="E29" s="44" t="s">
        <v>206</v>
      </c>
      <c r="F29" s="45" t="s">
        <v>74</v>
      </c>
      <c r="G29" s="42" t="s">
        <v>69</v>
      </c>
      <c r="H29" s="43" t="s">
        <v>207</v>
      </c>
      <c r="I29" s="42" t="s">
        <v>208</v>
      </c>
      <c r="J29" s="43" t="s">
        <v>66</v>
      </c>
      <c r="K29" s="43" t="s">
        <v>209</v>
      </c>
      <c r="L29" s="43" t="s">
        <v>155</v>
      </c>
      <c r="M29" s="15" t="s">
        <v>28</v>
      </c>
      <c r="N29" s="43" t="s">
        <v>210</v>
      </c>
      <c r="O29" s="43" t="s">
        <v>171</v>
      </c>
      <c r="P29" s="19" t="s">
        <v>70</v>
      </c>
      <c r="Q29" s="46" t="s">
        <v>29</v>
      </c>
      <c r="R29" s="46" t="s">
        <v>29</v>
      </c>
      <c r="S29" s="46" t="s">
        <v>29</v>
      </c>
      <c r="T29" s="46" t="s">
        <v>29</v>
      </c>
      <c r="U29" s="46" t="s">
        <v>29</v>
      </c>
      <c r="V29" s="46" t="s">
        <v>29</v>
      </c>
      <c r="W29" s="49"/>
    </row>
    <row r="30" spans="1:23" s="48" customFormat="1" ht="42" customHeight="1" x14ac:dyDescent="0.25">
      <c r="B30" s="15">
        <v>24</v>
      </c>
      <c r="C30" s="43" t="s">
        <v>211</v>
      </c>
      <c r="D30" s="43" t="s">
        <v>212</v>
      </c>
      <c r="E30" s="44" t="s">
        <v>213</v>
      </c>
      <c r="F30" s="45" t="s">
        <v>214</v>
      </c>
      <c r="G30" s="42" t="s">
        <v>215</v>
      </c>
      <c r="H30" s="43" t="s">
        <v>26</v>
      </c>
      <c r="I30" s="42" t="s">
        <v>65</v>
      </c>
      <c r="J30" s="43" t="s">
        <v>66</v>
      </c>
      <c r="K30" s="43" t="s">
        <v>177</v>
      </c>
      <c r="L30" s="43" t="s">
        <v>155</v>
      </c>
      <c r="M30" s="15" t="s">
        <v>28</v>
      </c>
      <c r="N30" s="43" t="s">
        <v>216</v>
      </c>
      <c r="O30" s="43" t="s">
        <v>171</v>
      </c>
      <c r="P30" s="19" t="s">
        <v>70</v>
      </c>
      <c r="Q30" s="46" t="s">
        <v>29</v>
      </c>
      <c r="R30" s="46" t="s">
        <v>29</v>
      </c>
      <c r="S30" s="46" t="s">
        <v>29</v>
      </c>
      <c r="T30" s="46" t="s">
        <v>29</v>
      </c>
      <c r="U30" s="46" t="s">
        <v>29</v>
      </c>
      <c r="V30" s="46" t="s">
        <v>29</v>
      </c>
      <c r="W30" s="49"/>
    </row>
    <row r="31" spans="1:23" x14ac:dyDescent="0.25">
      <c r="B31" s="15"/>
    </row>
  </sheetData>
  <mergeCells count="27">
    <mergeCell ref="N5:N6"/>
    <mergeCell ref="I5:I6"/>
    <mergeCell ref="J5:J6"/>
    <mergeCell ref="K5:K6"/>
    <mergeCell ref="L5:L6"/>
    <mergeCell ref="M5:M6"/>
    <mergeCell ref="O5:O6"/>
    <mergeCell ref="P5:P6"/>
    <mergeCell ref="Q5:Q6"/>
    <mergeCell ref="S5:S6"/>
    <mergeCell ref="T5:T6"/>
    <mergeCell ref="A8:A9"/>
    <mergeCell ref="A11:A12"/>
    <mergeCell ref="A2:W2"/>
    <mergeCell ref="A3:W3"/>
    <mergeCell ref="A4:G4"/>
    <mergeCell ref="A5:A6"/>
    <mergeCell ref="B5:B6"/>
    <mergeCell ref="C5:C6"/>
    <mergeCell ref="D5:D6"/>
    <mergeCell ref="E5:E6"/>
    <mergeCell ref="F5:F6"/>
    <mergeCell ref="H5:H6"/>
    <mergeCell ref="U5:U6"/>
    <mergeCell ref="V5:V6"/>
    <mergeCell ref="W5:W6"/>
    <mergeCell ref="R5:R6"/>
  </mergeCells>
  <pageMargins left="0" right="0" top="0.55118110236220474" bottom="0.55118110236220474" header="0.31496062992125984" footer="0.31496062992125984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view="pageBreakPreview" topLeftCell="A13" zoomScale="70" zoomScaleNormal="100" zoomScaleSheetLayoutView="70" workbookViewId="0">
      <selection activeCell="U26" sqref="U26"/>
    </sheetView>
  </sheetViews>
  <sheetFormatPr defaultRowHeight="12.75" x14ac:dyDescent="0.2"/>
  <cols>
    <col min="1" max="1" width="7" style="2" customWidth="1"/>
    <col min="2" max="2" width="15.140625" style="2" customWidth="1"/>
    <col min="3" max="3" width="9" style="2" customWidth="1"/>
    <col min="4" max="4" width="9.85546875" style="2" customWidth="1"/>
    <col min="5" max="5" width="8" style="2" customWidth="1"/>
    <col min="6" max="6" width="6.85546875" style="2" customWidth="1"/>
    <col min="7" max="7" width="8" style="2" customWidth="1"/>
    <col min="8" max="10" width="9.140625" style="2"/>
    <col min="11" max="11" width="9.7109375" style="2" customWidth="1"/>
    <col min="12" max="12" width="10.140625" style="2" customWidth="1"/>
    <col min="13" max="20" width="9.140625" style="2"/>
    <col min="21" max="22" width="11.42578125" style="2" customWidth="1"/>
    <col min="23" max="23" width="10.42578125" style="2" customWidth="1"/>
    <col min="24" max="16384" width="9.140625" style="2"/>
  </cols>
  <sheetData>
    <row r="1" spans="1:27" x14ac:dyDescent="0.2">
      <c r="A1" s="71" t="s">
        <v>30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3"/>
    </row>
    <row r="2" spans="1:27" x14ac:dyDescent="0.2">
      <c r="A2" s="74" t="s">
        <v>31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</row>
    <row r="3" spans="1:27" x14ac:dyDescent="0.2">
      <c r="A3" s="75" t="s">
        <v>159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7"/>
    </row>
    <row r="4" spans="1:27" ht="18.75" customHeight="1" x14ac:dyDescent="0.2">
      <c r="A4" s="78" t="s">
        <v>32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</row>
    <row r="5" spans="1:27" ht="63.75" x14ac:dyDescent="0.2">
      <c r="A5" s="79" t="s">
        <v>3</v>
      </c>
      <c r="B5" s="79" t="s">
        <v>33</v>
      </c>
      <c r="C5" s="79" t="s">
        <v>34</v>
      </c>
      <c r="D5" s="79"/>
      <c r="E5" s="79"/>
      <c r="F5" s="79"/>
      <c r="G5" s="79" t="s">
        <v>35</v>
      </c>
      <c r="H5" s="79"/>
      <c r="I5" s="79"/>
      <c r="J5" s="79"/>
      <c r="K5" s="1" t="s">
        <v>36</v>
      </c>
      <c r="L5" s="1" t="s">
        <v>37</v>
      </c>
      <c r="M5" s="79" t="s">
        <v>38</v>
      </c>
      <c r="N5" s="79"/>
      <c r="O5" s="79" t="s">
        <v>39</v>
      </c>
      <c r="P5" s="79"/>
      <c r="Q5" s="79"/>
      <c r="R5" s="79" t="s">
        <v>40</v>
      </c>
      <c r="S5" s="79"/>
      <c r="T5" s="79"/>
      <c r="U5" s="79" t="s">
        <v>41</v>
      </c>
      <c r="V5" s="79" t="s">
        <v>42</v>
      </c>
      <c r="W5" s="79" t="s">
        <v>43</v>
      </c>
      <c r="X5" s="79" t="s">
        <v>44</v>
      </c>
      <c r="Y5" s="79"/>
      <c r="Z5" s="79"/>
      <c r="AA5" s="79"/>
    </row>
    <row r="6" spans="1:27" ht="88.5" x14ac:dyDescent="0.2">
      <c r="A6" s="79"/>
      <c r="B6" s="79"/>
      <c r="C6" s="3" t="s">
        <v>45</v>
      </c>
      <c r="D6" s="3" t="s">
        <v>46</v>
      </c>
      <c r="E6" s="3" t="s">
        <v>47</v>
      </c>
      <c r="F6" s="3" t="s">
        <v>48</v>
      </c>
      <c r="G6" s="3" t="s">
        <v>45</v>
      </c>
      <c r="H6" s="3" t="s">
        <v>46</v>
      </c>
      <c r="I6" s="4" t="s">
        <v>47</v>
      </c>
      <c r="J6" s="4" t="s">
        <v>48</v>
      </c>
      <c r="K6" s="4" t="s">
        <v>49</v>
      </c>
      <c r="L6" s="4" t="s">
        <v>49</v>
      </c>
      <c r="M6" s="3" t="s">
        <v>50</v>
      </c>
      <c r="N6" s="4" t="s">
        <v>51</v>
      </c>
      <c r="O6" s="4" t="s">
        <v>52</v>
      </c>
      <c r="P6" s="4" t="s">
        <v>53</v>
      </c>
      <c r="Q6" s="4" t="s">
        <v>54</v>
      </c>
      <c r="R6" s="4" t="s">
        <v>52</v>
      </c>
      <c r="S6" s="4" t="s">
        <v>53</v>
      </c>
      <c r="T6" s="4" t="s">
        <v>54</v>
      </c>
      <c r="U6" s="80"/>
      <c r="V6" s="80"/>
      <c r="W6" s="80"/>
      <c r="X6" s="5" t="s">
        <v>55</v>
      </c>
      <c r="Y6" s="5" t="s">
        <v>56</v>
      </c>
      <c r="Z6" s="5" t="s">
        <v>57</v>
      </c>
      <c r="AA6" s="5" t="s">
        <v>58</v>
      </c>
    </row>
    <row r="7" spans="1:27" ht="26.25" customHeight="1" x14ac:dyDescent="0.2">
      <c r="A7" s="1" t="s">
        <v>59</v>
      </c>
      <c r="B7" s="6"/>
      <c r="C7" s="6"/>
      <c r="D7" s="6"/>
      <c r="E7" s="7"/>
      <c r="F7" s="8"/>
      <c r="G7" s="1"/>
      <c r="H7" s="1"/>
      <c r="I7" s="8"/>
      <c r="J7" s="8"/>
      <c r="K7" s="1"/>
      <c r="L7" s="1"/>
      <c r="M7" s="6"/>
      <c r="N7" s="9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x14ac:dyDescent="0.2">
      <c r="A8" s="67" t="s">
        <v>60</v>
      </c>
      <c r="B8" s="68"/>
      <c r="C8" s="68"/>
      <c r="D8" s="68"/>
      <c r="E8" s="68"/>
      <c r="F8" s="68"/>
      <c r="G8" s="68"/>
      <c r="H8" s="68"/>
      <c r="I8" s="69"/>
      <c r="J8" s="69"/>
      <c r="K8" s="69"/>
      <c r="L8" s="69"/>
      <c r="M8" s="68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70"/>
    </row>
    <row r="9" spans="1:27" s="35" customFormat="1" ht="42.75" hidden="1" customHeight="1" x14ac:dyDescent="0.2">
      <c r="A9" s="33"/>
      <c r="B9" s="33" t="s">
        <v>26</v>
      </c>
      <c r="C9" s="33"/>
      <c r="D9" s="33"/>
      <c r="E9" s="33" t="s">
        <v>27</v>
      </c>
      <c r="F9" s="33" t="s">
        <v>27</v>
      </c>
      <c r="G9" s="33" t="s">
        <v>29</v>
      </c>
      <c r="H9" s="33" t="s">
        <v>29</v>
      </c>
      <c r="I9" s="33">
        <v>1</v>
      </c>
      <c r="J9" s="33" t="s">
        <v>29</v>
      </c>
      <c r="K9" s="33" t="s">
        <v>27</v>
      </c>
      <c r="L9" s="33" t="s">
        <v>27</v>
      </c>
      <c r="M9" s="33" t="s">
        <v>29</v>
      </c>
      <c r="N9" s="33" t="s">
        <v>27</v>
      </c>
      <c r="O9" s="33">
        <v>27</v>
      </c>
      <c r="P9" s="33">
        <v>40</v>
      </c>
      <c r="Q9" s="33">
        <v>67</v>
      </c>
      <c r="R9" s="33">
        <v>13</v>
      </c>
      <c r="S9" s="33">
        <v>32</v>
      </c>
      <c r="T9" s="33">
        <v>50</v>
      </c>
      <c r="U9" s="33">
        <v>222</v>
      </c>
      <c r="V9" s="33" t="s">
        <v>29</v>
      </c>
      <c r="W9" s="33">
        <v>222</v>
      </c>
      <c r="X9" s="33">
        <v>10</v>
      </c>
      <c r="Y9" s="33">
        <v>75</v>
      </c>
      <c r="Z9" s="33">
        <v>137</v>
      </c>
      <c r="AA9" s="33" t="s">
        <v>72</v>
      </c>
    </row>
    <row r="10" spans="1:27" s="36" customFormat="1" ht="39.75" hidden="1" customHeight="1" x14ac:dyDescent="0.2">
      <c r="A10" s="32"/>
      <c r="B10" s="32" t="s">
        <v>26</v>
      </c>
      <c r="C10" s="32"/>
      <c r="D10" s="32"/>
      <c r="E10" s="32" t="s">
        <v>27</v>
      </c>
      <c r="F10" s="32" t="s">
        <v>27</v>
      </c>
      <c r="G10" s="32" t="s">
        <v>29</v>
      </c>
      <c r="H10" s="32" t="s">
        <v>29</v>
      </c>
      <c r="I10" s="32">
        <v>0</v>
      </c>
      <c r="J10" s="32" t="s">
        <v>29</v>
      </c>
      <c r="K10" s="32" t="s">
        <v>29</v>
      </c>
      <c r="L10" s="32" t="s">
        <v>29</v>
      </c>
      <c r="M10" s="32" t="s">
        <v>29</v>
      </c>
      <c r="N10" s="32" t="s">
        <v>27</v>
      </c>
      <c r="O10" s="32">
        <v>27</v>
      </c>
      <c r="P10" s="32">
        <v>40</v>
      </c>
      <c r="Q10" s="32">
        <v>67</v>
      </c>
      <c r="R10" s="32">
        <v>13</v>
      </c>
      <c r="S10" s="32">
        <v>32</v>
      </c>
      <c r="T10" s="32">
        <v>50</v>
      </c>
      <c r="U10" s="32">
        <v>222</v>
      </c>
      <c r="V10" s="32" t="s">
        <v>29</v>
      </c>
      <c r="W10" s="32">
        <v>222</v>
      </c>
      <c r="X10" s="32">
        <v>10</v>
      </c>
      <c r="Y10" s="32">
        <v>75</v>
      </c>
      <c r="Z10" s="32">
        <v>137</v>
      </c>
      <c r="AA10" s="32" t="s">
        <v>72</v>
      </c>
    </row>
    <row r="11" spans="1:27" s="35" customFormat="1" ht="48.75" hidden="1" customHeight="1" x14ac:dyDescent="0.2">
      <c r="A11" s="33"/>
      <c r="B11" s="33" t="s">
        <v>26</v>
      </c>
      <c r="C11" s="33"/>
      <c r="D11" s="33"/>
      <c r="E11" s="33" t="s">
        <v>27</v>
      </c>
      <c r="F11" s="33" t="s">
        <v>27</v>
      </c>
      <c r="G11" s="33" t="s">
        <v>29</v>
      </c>
      <c r="H11" s="33" t="s">
        <v>29</v>
      </c>
      <c r="I11" s="37" t="s">
        <v>158</v>
      </c>
      <c r="J11" s="33" t="s">
        <v>29</v>
      </c>
      <c r="K11" s="33">
        <v>1</v>
      </c>
      <c r="L11" s="33" t="s">
        <v>27</v>
      </c>
      <c r="M11" s="33" t="s">
        <v>29</v>
      </c>
      <c r="N11" s="33" t="s">
        <v>27</v>
      </c>
      <c r="O11" s="33">
        <v>27</v>
      </c>
      <c r="P11" s="33">
        <v>40</v>
      </c>
      <c r="Q11" s="33">
        <v>67</v>
      </c>
      <c r="R11" s="33">
        <v>15</v>
      </c>
      <c r="S11" s="33">
        <v>33</v>
      </c>
      <c r="T11" s="33">
        <v>48</v>
      </c>
      <c r="U11" s="33">
        <v>224</v>
      </c>
      <c r="V11" s="33" t="s">
        <v>29</v>
      </c>
      <c r="W11" s="33">
        <v>224</v>
      </c>
      <c r="X11" s="33">
        <v>8</v>
      </c>
      <c r="Y11" s="33">
        <v>68</v>
      </c>
      <c r="Z11" s="33">
        <v>148</v>
      </c>
      <c r="AA11" s="33" t="s">
        <v>72</v>
      </c>
    </row>
    <row r="12" spans="1:27" ht="38.25" hidden="1" customHeight="1" x14ac:dyDescent="0.2">
      <c r="A12" s="28"/>
      <c r="B12" s="28" t="s">
        <v>26</v>
      </c>
      <c r="C12" s="28"/>
      <c r="D12" s="28"/>
      <c r="E12" s="28" t="s">
        <v>27</v>
      </c>
      <c r="F12" s="28" t="s">
        <v>27</v>
      </c>
      <c r="G12" s="28" t="s">
        <v>29</v>
      </c>
      <c r="H12" s="28" t="s">
        <v>29</v>
      </c>
      <c r="I12" s="28" t="s">
        <v>29</v>
      </c>
      <c r="J12" s="28" t="s">
        <v>29</v>
      </c>
      <c r="K12" s="28">
        <v>0</v>
      </c>
      <c r="L12" s="28" t="s">
        <v>27</v>
      </c>
      <c r="M12" s="28" t="s">
        <v>29</v>
      </c>
      <c r="N12" s="28" t="s">
        <v>27</v>
      </c>
      <c r="O12" s="34">
        <v>82</v>
      </c>
      <c r="P12" s="34">
        <v>60</v>
      </c>
      <c r="Q12" s="34">
        <v>58</v>
      </c>
      <c r="R12" s="34">
        <v>78</v>
      </c>
      <c r="S12" s="34">
        <v>40</v>
      </c>
      <c r="T12" s="34">
        <v>66</v>
      </c>
      <c r="U12" s="34">
        <v>288</v>
      </c>
      <c r="V12" s="34" t="s">
        <v>29</v>
      </c>
      <c r="W12" s="34">
        <v>288</v>
      </c>
      <c r="X12" s="34">
        <v>79</v>
      </c>
      <c r="Y12" s="34">
        <v>82</v>
      </c>
      <c r="Z12" s="34">
        <v>127</v>
      </c>
      <c r="AA12" s="34"/>
    </row>
    <row r="13" spans="1:27" ht="64.5" customHeight="1" x14ac:dyDescent="0.2">
      <c r="B13" s="28" t="s">
        <v>26</v>
      </c>
      <c r="C13" s="28"/>
      <c r="D13" s="28"/>
      <c r="E13" s="28" t="s">
        <v>27</v>
      </c>
      <c r="F13" s="28" t="s">
        <v>27</v>
      </c>
      <c r="G13" s="28" t="s">
        <v>29</v>
      </c>
      <c r="H13" s="28" t="s">
        <v>29</v>
      </c>
      <c r="I13" s="28">
        <v>2</v>
      </c>
      <c r="J13" s="28" t="s">
        <v>29</v>
      </c>
      <c r="K13" s="28">
        <v>2</v>
      </c>
      <c r="L13" s="28" t="s">
        <v>27</v>
      </c>
      <c r="M13" s="28" t="s">
        <v>29</v>
      </c>
      <c r="N13" s="28" t="s">
        <v>27</v>
      </c>
      <c r="O13" s="33">
        <f t="shared" ref="O13:AA13" si="0">SUM(O9:O12)</f>
        <v>163</v>
      </c>
      <c r="P13" s="33">
        <f t="shared" si="0"/>
        <v>180</v>
      </c>
      <c r="Q13" s="33">
        <f t="shared" si="0"/>
        <v>259</v>
      </c>
      <c r="R13" s="33">
        <f t="shared" si="0"/>
        <v>119</v>
      </c>
      <c r="S13" s="33">
        <f t="shared" si="0"/>
        <v>137</v>
      </c>
      <c r="T13" s="33">
        <f>SUM(T9:T12)</f>
        <v>214</v>
      </c>
      <c r="U13" s="33">
        <f>SUM(U9:U12)</f>
        <v>956</v>
      </c>
      <c r="V13" s="33">
        <f t="shared" si="0"/>
        <v>0</v>
      </c>
      <c r="W13" s="33">
        <f t="shared" si="0"/>
        <v>956</v>
      </c>
      <c r="X13" s="33">
        <f t="shared" si="0"/>
        <v>107</v>
      </c>
      <c r="Y13" s="33">
        <f t="shared" si="0"/>
        <v>300</v>
      </c>
      <c r="Z13" s="33">
        <f>SUM(Z9:Z12)</f>
        <v>549</v>
      </c>
      <c r="AA13" s="33">
        <f t="shared" si="0"/>
        <v>0</v>
      </c>
    </row>
    <row r="15" spans="1:27" x14ac:dyDescent="0.2">
      <c r="X15" s="2">
        <f>X13+Y13+Z13</f>
        <v>956</v>
      </c>
    </row>
    <row r="16" spans="1:27" x14ac:dyDescent="0.2">
      <c r="U16" s="2">
        <f>4*3000</f>
        <v>12000</v>
      </c>
    </row>
    <row r="18" spans="20:20" x14ac:dyDescent="0.2">
      <c r="T18" s="2">
        <f>2380/4</f>
        <v>595</v>
      </c>
    </row>
  </sheetData>
  <mergeCells count="16">
    <mergeCell ref="A8:AA8"/>
    <mergeCell ref="A1:AA1"/>
    <mergeCell ref="A2:AA2"/>
    <mergeCell ref="A3:AA3"/>
    <mergeCell ref="A4:AA4"/>
    <mergeCell ref="A5:A6"/>
    <mergeCell ref="B5:B6"/>
    <mergeCell ref="C5:F5"/>
    <mergeCell ref="G5:J5"/>
    <mergeCell ref="M5:N5"/>
    <mergeCell ref="O5:Q5"/>
    <mergeCell ref="R5:T5"/>
    <mergeCell ref="U5:U6"/>
    <mergeCell ref="V5:V6"/>
    <mergeCell ref="W5:W6"/>
    <mergeCell ref="X5:AA5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Beneficiary claim Status</vt:lpstr>
      <vt:lpstr>Functionality Status</vt:lpstr>
      <vt:lpstr>'Beneficiary claim Status'!Print_Area</vt:lpstr>
      <vt:lpstr>'Functionality Status'!Print_Area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</dc:creator>
  <cp:lastModifiedBy>A1</cp:lastModifiedBy>
  <cp:lastPrinted>2024-04-04T22:16:56Z</cp:lastPrinted>
  <dcterms:created xsi:type="dcterms:W3CDTF">2022-10-06T06:04:06Z</dcterms:created>
  <dcterms:modified xsi:type="dcterms:W3CDTF">2024-04-07T17:49:38Z</dcterms:modified>
</cp:coreProperties>
</file>